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360" yWindow="60" windowWidth="11295" windowHeight="5580"/>
  </bookViews>
  <sheets>
    <sheet name="Arkusz1" sheetId="1" r:id="rId1"/>
    <sheet name="Arkusz2" sheetId="2" r:id="rId2"/>
    <sheet name="Arkusz3" sheetId="3" r:id="rId3"/>
  </sheets>
  <externalReferences>
    <externalReference r:id="rId4"/>
  </externalReferences>
  <calcPr calcId="125725"/>
</workbook>
</file>

<file path=xl/calcChain.xml><?xml version="1.0" encoding="utf-8"?>
<calcChain xmlns="http://schemas.openxmlformats.org/spreadsheetml/2006/main">
  <c r="D48" i="2"/>
  <c r="D47"/>
  <c r="D46"/>
  <c r="D45"/>
  <c r="D44"/>
  <c r="D43"/>
  <c r="D42"/>
  <c r="D41"/>
  <c r="D40"/>
  <c r="D39"/>
  <c r="D38"/>
  <c r="D37"/>
  <c r="D36"/>
  <c r="D35"/>
  <c r="D34"/>
  <c r="D33"/>
  <c r="D32"/>
  <c r="D31"/>
  <c r="D30"/>
  <c r="D29"/>
  <c r="D28"/>
  <c r="D27"/>
  <c r="D26"/>
  <c r="D25"/>
  <c r="D24"/>
  <c r="D23"/>
  <c r="D22"/>
  <c r="D21"/>
  <c r="D20"/>
  <c r="D19"/>
  <c r="D18"/>
  <c r="D17"/>
  <c r="D16"/>
  <c r="D15"/>
  <c r="D14"/>
  <c r="D13"/>
  <c r="D12"/>
  <c r="D11"/>
  <c r="D10"/>
  <c r="D9"/>
  <c r="D8"/>
  <c r="D7"/>
  <c r="D6"/>
  <c r="D5"/>
  <c r="D7" i="1"/>
  <c r="F7" s="1"/>
  <c r="D9"/>
  <c r="D10"/>
  <c r="F10" s="1"/>
  <c r="D11"/>
  <c r="D13"/>
  <c r="F13" s="1"/>
  <c r="D15"/>
  <c r="D18"/>
  <c r="F18" s="1"/>
  <c r="D19"/>
  <c r="D20"/>
  <c r="F20" s="1"/>
  <c r="D21"/>
  <c r="D22"/>
  <c r="F22" s="1"/>
  <c r="D23"/>
  <c r="D24"/>
  <c r="F24" s="1"/>
  <c r="D26"/>
  <c r="D28"/>
  <c r="F28" s="1"/>
  <c r="D30"/>
  <c r="D34"/>
  <c r="F34" s="1"/>
  <c r="D32"/>
  <c r="D33"/>
  <c r="F33" s="1"/>
  <c r="D35"/>
  <c r="D36"/>
  <c r="F36" s="1"/>
  <c r="D37"/>
  <c r="D38"/>
  <c r="F38" s="1"/>
  <c r="D40"/>
  <c r="D41"/>
  <c r="F41" s="1"/>
  <c r="D42"/>
  <c r="D43"/>
  <c r="F43" s="1"/>
  <c r="D44"/>
  <c r="D45"/>
  <c r="F45" s="1"/>
  <c r="D46"/>
  <c r="D48"/>
  <c r="F48" s="1"/>
  <c r="D5"/>
  <c r="D6"/>
  <c r="F6" s="1"/>
  <c r="D8"/>
  <c r="D12"/>
  <c r="F12" s="1"/>
  <c r="D14"/>
  <c r="D16"/>
  <c r="F16" s="1"/>
  <c r="D25"/>
  <c r="D27"/>
  <c r="F27" s="1"/>
  <c r="D31"/>
  <c r="D39"/>
  <c r="F39" s="1"/>
  <c r="D47"/>
  <c r="D17"/>
  <c r="F17" s="1"/>
  <c r="D29"/>
  <c r="H29"/>
  <c r="H17"/>
  <c r="H47"/>
  <c r="H39"/>
  <c r="H31"/>
  <c r="H27"/>
  <c r="H25"/>
  <c r="H16"/>
  <c r="H14"/>
  <c r="H12"/>
  <c r="H8"/>
  <c r="H6"/>
  <c r="H5"/>
  <c r="H48"/>
  <c r="H46"/>
  <c r="H45"/>
  <c r="H44"/>
  <c r="H43"/>
  <c r="H42"/>
  <c r="H41"/>
  <c r="H40"/>
  <c r="H38"/>
  <c r="H37"/>
  <c r="H36"/>
  <c r="H35"/>
  <c r="H33"/>
  <c r="H32"/>
  <c r="H34"/>
  <c r="H30"/>
  <c r="H28"/>
  <c r="H26"/>
  <c r="H24"/>
  <c r="H23"/>
  <c r="H22"/>
  <c r="H21"/>
  <c r="H20"/>
  <c r="H19"/>
  <c r="H18"/>
  <c r="H15"/>
  <c r="H13"/>
  <c r="H11"/>
  <c r="H10"/>
  <c r="H9"/>
  <c r="H7"/>
  <c r="I31" l="1"/>
  <c r="I8"/>
  <c r="I44"/>
  <c r="I37"/>
  <c r="I30"/>
  <c r="I21"/>
  <c r="I11"/>
  <c r="I47"/>
  <c r="I14"/>
  <c r="I46"/>
  <c r="I40"/>
  <c r="I32"/>
  <c r="I23"/>
  <c r="I15"/>
  <c r="I29"/>
  <c r="I25"/>
  <c r="I5"/>
  <c r="I42"/>
  <c r="I35"/>
  <c r="I26"/>
  <c r="I19"/>
  <c r="I9"/>
  <c r="F29"/>
  <c r="F47"/>
  <c r="F31"/>
  <c r="F25"/>
  <c r="F14"/>
  <c r="F8"/>
  <c r="F5"/>
  <c r="F46"/>
  <c r="F44"/>
  <c r="F42"/>
  <c r="F40"/>
  <c r="F37"/>
  <c r="F35"/>
  <c r="F32"/>
  <c r="F30"/>
  <c r="F26"/>
  <c r="F23"/>
  <c r="F21"/>
  <c r="F19"/>
  <c r="F15"/>
  <c r="F11"/>
  <c r="F9"/>
  <c r="I7"/>
  <c r="I17"/>
  <c r="I39"/>
  <c r="I27"/>
  <c r="I16"/>
  <c r="I12"/>
  <c r="I6"/>
  <c r="I48"/>
  <c r="I45"/>
  <c r="I43"/>
  <c r="I41"/>
  <c r="I38"/>
  <c r="I36"/>
  <c r="I33"/>
  <c r="I34"/>
  <c r="I28"/>
  <c r="I24"/>
  <c r="I22"/>
  <c r="I20"/>
  <c r="I18"/>
  <c r="I13"/>
  <c r="I10"/>
  <c r="F49" l="1"/>
  <c r="I49"/>
</calcChain>
</file>

<file path=xl/sharedStrings.xml><?xml version="1.0" encoding="utf-8"?>
<sst xmlns="http://schemas.openxmlformats.org/spreadsheetml/2006/main" count="202" uniqueCount="62">
  <si>
    <t>Kołobrzeg, dnia  16 stycznia 2017roku</t>
  </si>
  <si>
    <t xml:space="preserve">FORMULARZ ASORTYMENTOWY </t>
  </si>
  <si>
    <r>
      <rPr>
        <sz val="12"/>
        <color theme="1"/>
        <rFont val="Calibri"/>
        <family val="2"/>
        <charset val="238"/>
        <scheme val="minor"/>
      </rPr>
      <t xml:space="preserve">Zadanie nr 1  </t>
    </r>
    <r>
      <rPr>
        <b/>
        <sz val="12"/>
        <color theme="1"/>
        <rFont val="Calibri"/>
        <family val="2"/>
        <charset val="238"/>
        <scheme val="minor"/>
      </rPr>
      <t>Warzywa, owoce i jaja</t>
    </r>
  </si>
  <si>
    <t>Lp.</t>
  </si>
  <si>
    <t>Nazwa artykulu</t>
  </si>
  <si>
    <t>J.m</t>
  </si>
  <si>
    <t>Przewidywalna Ilość</t>
  </si>
  <si>
    <t xml:space="preserve">Wartość netto </t>
  </si>
  <si>
    <t>VAT</t>
  </si>
  <si>
    <t xml:space="preserve">Wartość brutto          </t>
  </si>
  <si>
    <t>Brokuły</t>
  </si>
  <si>
    <t>szt.</t>
  </si>
  <si>
    <t>Burak ćwikłowy</t>
  </si>
  <si>
    <t>kg</t>
  </si>
  <si>
    <t>Cebula biała</t>
  </si>
  <si>
    <t>Cebula czerwona</t>
  </si>
  <si>
    <t>Czosnek</t>
  </si>
  <si>
    <t>Imbir świeży</t>
  </si>
  <si>
    <t>Kalafior świeży</t>
  </si>
  <si>
    <t>Kapusta biała</t>
  </si>
  <si>
    <t>Kapusta czerwona</t>
  </si>
  <si>
    <t>Kapusta kiszona</t>
  </si>
  <si>
    <t>Kapusta młoda</t>
  </si>
  <si>
    <t>Kapusta pekińska</t>
  </si>
  <si>
    <t>Kapusta włoska</t>
  </si>
  <si>
    <t>Koper zielony</t>
  </si>
  <si>
    <t xml:space="preserve">Marchew św. </t>
  </si>
  <si>
    <t>Natka pietruszki</t>
  </si>
  <si>
    <t>pęcz.</t>
  </si>
  <si>
    <t>Ogórki kiszone</t>
  </si>
  <si>
    <t>Ogórek małosolny</t>
  </si>
  <si>
    <t>Ogórek zielony</t>
  </si>
  <si>
    <t>Papryka św. , czerwona</t>
  </si>
  <si>
    <t>Papryka św., zielona</t>
  </si>
  <si>
    <t>Pieczarki</t>
  </si>
  <si>
    <t>Pietruszka św. korzeń</t>
  </si>
  <si>
    <t>Pomidory</t>
  </si>
  <si>
    <t>Por</t>
  </si>
  <si>
    <t>Rzodkiewka</t>
  </si>
  <si>
    <t>Sałata</t>
  </si>
  <si>
    <t>Sałata lodowa</t>
  </si>
  <si>
    <t>Seler korzeń</t>
  </si>
  <si>
    <t>Szczypior</t>
  </si>
  <si>
    <t>Ziemniaki polskie jadalne - sortowane</t>
  </si>
  <si>
    <t>Arbyz</t>
  </si>
  <si>
    <t>Banany</t>
  </si>
  <si>
    <t>Brzoskwinia</t>
  </si>
  <si>
    <t>Cytryna</t>
  </si>
  <si>
    <t>Gruszka</t>
  </si>
  <si>
    <t>Jabłka słodkie</t>
  </si>
  <si>
    <t>Kiwi</t>
  </si>
  <si>
    <t>Mandarynka</t>
  </si>
  <si>
    <t>Nekterynka</t>
  </si>
  <si>
    <t>Pomarańcze</t>
  </si>
  <si>
    <t>Śliwka węgierk</t>
  </si>
  <si>
    <t xml:space="preserve">Jaja kurze </t>
  </si>
  <si>
    <t>Morela</t>
  </si>
  <si>
    <t>RAZEM</t>
  </si>
  <si>
    <t xml:space="preserve">Cena jed. brutto </t>
  </si>
  <si>
    <t>Cena jedn. netto</t>
  </si>
  <si>
    <t>Kołobrzeg, dnia …………………….2017 roku</t>
  </si>
  <si>
    <t>Arbuz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</si>
</sst>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/>
    <xf numFmtId="2" fontId="0" fillId="0" borderId="2" xfId="0" applyNumberFormat="1" applyFill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9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wrapText="1"/>
    </xf>
    <xf numFmtId="0" fontId="0" fillId="0" borderId="2" xfId="0" applyFill="1" applyBorder="1" applyAlignment="1">
      <alignment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vertical="top"/>
    </xf>
    <xf numFmtId="0" fontId="5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2" fontId="4" fillId="0" borderId="2" xfId="0" applyNumberFormat="1" applyFont="1" applyBorder="1" applyAlignment="1">
      <alignment horizontal="center" vertical="center"/>
    </xf>
    <xf numFmtId="2" fontId="4" fillId="0" borderId="0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0" xfId="0" applyBorder="1"/>
    <xf numFmtId="0" fontId="0" fillId="0" borderId="0" xfId="0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RZETARG%202\1%20warzywa%20i%20owoce%20i%20jaja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rkusz1"/>
      <sheetName val="Arkusz2"/>
      <sheetName val="Arkusz3"/>
    </sheetNames>
    <sheetDataSet>
      <sheetData sheetId="0" refreshError="1">
        <row r="6">
          <cell r="L6">
            <v>150</v>
          </cell>
        </row>
        <row r="7">
          <cell r="L7">
            <v>200</v>
          </cell>
        </row>
        <row r="8">
          <cell r="L8">
            <v>270</v>
          </cell>
        </row>
        <row r="9">
          <cell r="L9">
            <v>20</v>
          </cell>
        </row>
        <row r="10">
          <cell r="L10">
            <v>1000</v>
          </cell>
        </row>
        <row r="11">
          <cell r="L11">
            <v>10</v>
          </cell>
        </row>
        <row r="12">
          <cell r="L12">
            <v>150</v>
          </cell>
        </row>
        <row r="13">
          <cell r="L13">
            <v>500</v>
          </cell>
        </row>
        <row r="14">
          <cell r="L14">
            <v>150</v>
          </cell>
        </row>
        <row r="15">
          <cell r="L15">
            <v>450</v>
          </cell>
        </row>
        <row r="16">
          <cell r="L16">
            <v>150</v>
          </cell>
        </row>
        <row r="17">
          <cell r="L17">
            <v>200</v>
          </cell>
        </row>
        <row r="18">
          <cell r="L18">
            <v>60</v>
          </cell>
        </row>
        <row r="19">
          <cell r="L19">
            <v>150</v>
          </cell>
        </row>
        <row r="20">
          <cell r="L20">
            <v>750</v>
          </cell>
        </row>
        <row r="21">
          <cell r="L21">
            <v>150</v>
          </cell>
        </row>
        <row r="22">
          <cell r="L22">
            <v>150</v>
          </cell>
        </row>
        <row r="23">
          <cell r="L23">
            <v>80</v>
          </cell>
        </row>
        <row r="24">
          <cell r="L24">
            <v>450</v>
          </cell>
        </row>
        <row r="25">
          <cell r="L25">
            <v>450</v>
          </cell>
        </row>
        <row r="26">
          <cell r="L26">
            <v>100</v>
          </cell>
        </row>
        <row r="27">
          <cell r="L27">
            <v>250</v>
          </cell>
        </row>
        <row r="28">
          <cell r="L28">
            <v>200</v>
          </cell>
        </row>
        <row r="29">
          <cell r="L29">
            <v>600</v>
          </cell>
        </row>
        <row r="30">
          <cell r="L30">
            <v>140</v>
          </cell>
        </row>
        <row r="31">
          <cell r="L31">
            <v>300</v>
          </cell>
        </row>
        <row r="32">
          <cell r="L32">
            <v>900</v>
          </cell>
        </row>
        <row r="33">
          <cell r="L33">
            <v>100</v>
          </cell>
        </row>
        <row r="34">
          <cell r="L34">
            <v>200</v>
          </cell>
        </row>
        <row r="35">
          <cell r="L35">
            <v>300</v>
          </cell>
        </row>
        <row r="36">
          <cell r="L36">
            <v>10000</v>
          </cell>
        </row>
        <row r="37">
          <cell r="L37">
            <v>160</v>
          </cell>
        </row>
        <row r="38">
          <cell r="L38">
            <v>900</v>
          </cell>
        </row>
        <row r="39">
          <cell r="L39">
            <v>100</v>
          </cell>
        </row>
        <row r="40">
          <cell r="L40">
            <v>150</v>
          </cell>
        </row>
        <row r="41">
          <cell r="L41">
            <v>650</v>
          </cell>
        </row>
        <row r="42">
          <cell r="L42">
            <v>800</v>
          </cell>
        </row>
        <row r="43">
          <cell r="L43">
            <v>1000</v>
          </cell>
        </row>
        <row r="44">
          <cell r="L44">
            <v>300</v>
          </cell>
        </row>
        <row r="45">
          <cell r="L45">
            <v>140</v>
          </cell>
        </row>
        <row r="46">
          <cell r="L46">
            <v>750</v>
          </cell>
        </row>
        <row r="47">
          <cell r="L47">
            <v>80</v>
          </cell>
        </row>
        <row r="48">
          <cell r="L48">
            <v>3500</v>
          </cell>
        </row>
        <row r="49">
          <cell r="L49">
            <v>60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49"/>
  <sheetViews>
    <sheetView tabSelected="1" workbookViewId="0">
      <selection activeCell="B6" sqref="B6"/>
    </sheetView>
  </sheetViews>
  <sheetFormatPr defaultRowHeight="15"/>
  <cols>
    <col min="1" max="1" width="4.28515625" customWidth="1"/>
    <col min="2" max="2" width="19.7109375" customWidth="1"/>
    <col min="3" max="3" width="6.7109375" customWidth="1"/>
    <col min="4" max="4" width="8.28515625" customWidth="1"/>
    <col min="5" max="5" width="8.7109375" customWidth="1"/>
    <col min="6" max="6" width="10.7109375" customWidth="1"/>
    <col min="7" max="7" width="7.28515625" customWidth="1"/>
    <col min="9" max="9" width="11.7109375" customWidth="1"/>
  </cols>
  <sheetData>
    <row r="1" spans="1:9" ht="21.75" customHeight="1">
      <c r="A1" s="19" t="s">
        <v>60</v>
      </c>
      <c r="B1" s="19"/>
      <c r="C1" s="19"/>
      <c r="D1" s="19"/>
      <c r="E1" s="19"/>
      <c r="F1" s="19"/>
      <c r="G1" s="19"/>
      <c r="H1" s="19"/>
      <c r="I1" s="19"/>
    </row>
    <row r="2" spans="1:9" ht="32.25" customHeight="1">
      <c r="A2" s="20" t="s">
        <v>1</v>
      </c>
      <c r="B2" s="20"/>
      <c r="C2" s="20"/>
      <c r="D2" s="20"/>
      <c r="E2" s="20"/>
      <c r="F2" s="20"/>
      <c r="G2" s="20"/>
      <c r="H2" s="20"/>
      <c r="I2" s="20"/>
    </row>
    <row r="3" spans="1:9" ht="32.25" customHeight="1">
      <c r="A3" s="21" t="s">
        <v>2</v>
      </c>
      <c r="B3" s="21"/>
      <c r="C3" s="21"/>
      <c r="D3" s="21"/>
      <c r="E3" s="21"/>
      <c r="F3" s="21"/>
      <c r="G3" s="21"/>
      <c r="H3" s="21"/>
      <c r="I3" s="21"/>
    </row>
    <row r="4" spans="1:9" ht="45">
      <c r="A4" s="1" t="s">
        <v>3</v>
      </c>
      <c r="B4" s="1" t="s">
        <v>4</v>
      </c>
      <c r="C4" s="1" t="s">
        <v>5</v>
      </c>
      <c r="D4" s="2" t="s">
        <v>6</v>
      </c>
      <c r="E4" s="2" t="s">
        <v>59</v>
      </c>
      <c r="F4" s="2" t="s">
        <v>7</v>
      </c>
      <c r="G4" s="2" t="s">
        <v>8</v>
      </c>
      <c r="H4" s="2" t="s">
        <v>58</v>
      </c>
      <c r="I4" s="2" t="s">
        <v>9</v>
      </c>
    </row>
    <row r="5" spans="1:9">
      <c r="A5" s="3">
        <v>1</v>
      </c>
      <c r="B5" s="8" t="s">
        <v>61</v>
      </c>
      <c r="C5" s="3" t="s">
        <v>13</v>
      </c>
      <c r="D5" s="3">
        <f>[1]Arkusz1!L37/10*8</f>
        <v>128</v>
      </c>
      <c r="E5" s="5"/>
      <c r="F5" s="6">
        <f t="shared" ref="F5:F48" si="0">D5*E5</f>
        <v>0</v>
      </c>
      <c r="G5" s="7">
        <v>0.05</v>
      </c>
      <c r="H5" s="6">
        <f>SUM(E5*5%)+E5</f>
        <v>0</v>
      </c>
      <c r="I5" s="6">
        <f t="shared" ref="I5:I48" si="1">D5*H5</f>
        <v>0</v>
      </c>
    </row>
    <row r="6" spans="1:9">
      <c r="A6" s="3">
        <v>2</v>
      </c>
      <c r="B6" s="4" t="s">
        <v>45</v>
      </c>
      <c r="C6" s="3" t="s">
        <v>13</v>
      </c>
      <c r="D6" s="3">
        <f>[1]Arkusz1!L38/10*8</f>
        <v>720</v>
      </c>
      <c r="E6" s="5"/>
      <c r="F6" s="6">
        <f t="shared" si="0"/>
        <v>0</v>
      </c>
      <c r="G6" s="7">
        <v>0.08</v>
      </c>
      <c r="H6" s="6">
        <f>SUM(E6*8%)+E6</f>
        <v>0</v>
      </c>
      <c r="I6" s="6">
        <f t="shared" si="1"/>
        <v>0</v>
      </c>
    </row>
    <row r="7" spans="1:9">
      <c r="A7" s="3">
        <v>3</v>
      </c>
      <c r="B7" s="4" t="s">
        <v>10</v>
      </c>
      <c r="C7" s="3" t="s">
        <v>11</v>
      </c>
      <c r="D7" s="3">
        <f>[1]Arkusz1!L6/10*8</f>
        <v>120</v>
      </c>
      <c r="E7" s="5"/>
      <c r="F7" s="6">
        <f t="shared" si="0"/>
        <v>0</v>
      </c>
      <c r="G7" s="7">
        <v>0.05</v>
      </c>
      <c r="H7" s="6">
        <f>SUM(E7*5%)+E7</f>
        <v>0</v>
      </c>
      <c r="I7" s="6">
        <f t="shared" si="1"/>
        <v>0</v>
      </c>
    </row>
    <row r="8" spans="1:9">
      <c r="A8" s="3">
        <v>4</v>
      </c>
      <c r="B8" s="4" t="s">
        <v>46</v>
      </c>
      <c r="C8" s="3" t="s">
        <v>13</v>
      </c>
      <c r="D8" s="3">
        <f>[1]Arkusz1!L39/10*8</f>
        <v>80</v>
      </c>
      <c r="E8" s="5"/>
      <c r="F8" s="6">
        <f t="shared" si="0"/>
        <v>0</v>
      </c>
      <c r="G8" s="7">
        <v>0.08</v>
      </c>
      <c r="H8" s="6">
        <f>SUM(E8*8%)+E8</f>
        <v>0</v>
      </c>
      <c r="I8" s="6">
        <f t="shared" si="1"/>
        <v>0</v>
      </c>
    </row>
    <row r="9" spans="1:9">
      <c r="A9" s="3">
        <v>5</v>
      </c>
      <c r="B9" s="4" t="s">
        <v>12</v>
      </c>
      <c r="C9" s="3" t="s">
        <v>13</v>
      </c>
      <c r="D9" s="3">
        <f>[1]Arkusz1!L7/10*8</f>
        <v>160</v>
      </c>
      <c r="E9" s="5"/>
      <c r="F9" s="6">
        <f t="shared" si="0"/>
        <v>0</v>
      </c>
      <c r="G9" s="7">
        <v>0.05</v>
      </c>
      <c r="H9" s="6">
        <f>SUM(E9*5%)+E9</f>
        <v>0</v>
      </c>
      <c r="I9" s="6">
        <f t="shared" si="1"/>
        <v>0</v>
      </c>
    </row>
    <row r="10" spans="1:9">
      <c r="A10" s="3">
        <v>6</v>
      </c>
      <c r="B10" s="8" t="s">
        <v>14</v>
      </c>
      <c r="C10" s="3" t="s">
        <v>13</v>
      </c>
      <c r="D10" s="3">
        <f>[1]Arkusz1!L8/10*8</f>
        <v>216</v>
      </c>
      <c r="E10" s="5"/>
      <c r="F10" s="6">
        <f t="shared" si="0"/>
        <v>0</v>
      </c>
      <c r="G10" s="7">
        <v>0.05</v>
      </c>
      <c r="H10" s="6">
        <f>SUM(E10*5%)+E10</f>
        <v>0</v>
      </c>
      <c r="I10" s="6">
        <f t="shared" si="1"/>
        <v>0</v>
      </c>
    </row>
    <row r="11" spans="1:9">
      <c r="A11" s="3">
        <v>7</v>
      </c>
      <c r="B11" s="8" t="s">
        <v>15</v>
      </c>
      <c r="C11" s="3" t="s">
        <v>13</v>
      </c>
      <c r="D11" s="3">
        <f>[1]Arkusz1!L9/10*8</f>
        <v>16</v>
      </c>
      <c r="E11" s="5"/>
      <c r="F11" s="6">
        <f t="shared" si="0"/>
        <v>0</v>
      </c>
      <c r="G11" s="7">
        <v>0.05</v>
      </c>
      <c r="H11" s="6">
        <f>SUM(E11*5%)+E11</f>
        <v>0</v>
      </c>
      <c r="I11" s="6">
        <f t="shared" si="1"/>
        <v>0</v>
      </c>
    </row>
    <row r="12" spans="1:9">
      <c r="A12" s="3">
        <v>8</v>
      </c>
      <c r="B12" s="4" t="s">
        <v>47</v>
      </c>
      <c r="C12" s="3" t="s">
        <v>13</v>
      </c>
      <c r="D12" s="3">
        <f>[1]Arkusz1!L40/10*8</f>
        <v>120</v>
      </c>
      <c r="E12" s="5"/>
      <c r="F12" s="6">
        <f t="shared" si="0"/>
        <v>0</v>
      </c>
      <c r="G12" s="7">
        <v>0.08</v>
      </c>
      <c r="H12" s="6">
        <f>SUM(E12*8%)+E12</f>
        <v>0</v>
      </c>
      <c r="I12" s="6">
        <f t="shared" si="1"/>
        <v>0</v>
      </c>
    </row>
    <row r="13" spans="1:9">
      <c r="A13" s="3">
        <v>9</v>
      </c>
      <c r="B13" s="8" t="s">
        <v>16</v>
      </c>
      <c r="C13" s="3" t="s">
        <v>11</v>
      </c>
      <c r="D13" s="3">
        <f>[1]Arkusz1!L10/10*8</f>
        <v>800</v>
      </c>
      <c r="E13" s="5"/>
      <c r="F13" s="6">
        <f t="shared" si="0"/>
        <v>0</v>
      </c>
      <c r="G13" s="7">
        <v>0.05</v>
      </c>
      <c r="H13" s="6">
        <f t="shared" ref="H13:H20" si="2">SUM(E13*5%)+E13</f>
        <v>0</v>
      </c>
      <c r="I13" s="6">
        <f t="shared" si="1"/>
        <v>0</v>
      </c>
    </row>
    <row r="14" spans="1:9">
      <c r="A14" s="3">
        <v>10</v>
      </c>
      <c r="B14" s="4" t="s">
        <v>48</v>
      </c>
      <c r="C14" s="3" t="s">
        <v>13</v>
      </c>
      <c r="D14" s="3">
        <f>[1]Arkusz1!L41/10*8</f>
        <v>520</v>
      </c>
      <c r="E14" s="5"/>
      <c r="F14" s="6">
        <f t="shared" si="0"/>
        <v>0</v>
      </c>
      <c r="G14" s="7">
        <v>0.05</v>
      </c>
      <c r="H14" s="6">
        <f t="shared" si="2"/>
        <v>0</v>
      </c>
      <c r="I14" s="6">
        <f t="shared" si="1"/>
        <v>0</v>
      </c>
    </row>
    <row r="15" spans="1:9">
      <c r="A15" s="3">
        <v>11</v>
      </c>
      <c r="B15" s="8" t="s">
        <v>17</v>
      </c>
      <c r="C15" s="3" t="s">
        <v>13</v>
      </c>
      <c r="D15" s="3">
        <f>[1]Arkusz1!L11/10*8</f>
        <v>8</v>
      </c>
      <c r="E15" s="5"/>
      <c r="F15" s="6">
        <f t="shared" si="0"/>
        <v>0</v>
      </c>
      <c r="G15" s="7">
        <v>0.05</v>
      </c>
      <c r="H15" s="6">
        <f t="shared" si="2"/>
        <v>0</v>
      </c>
      <c r="I15" s="6">
        <f t="shared" si="1"/>
        <v>0</v>
      </c>
    </row>
    <row r="16" spans="1:9">
      <c r="A16" s="3">
        <v>12</v>
      </c>
      <c r="B16" s="4" t="s">
        <v>49</v>
      </c>
      <c r="C16" s="3" t="s">
        <v>13</v>
      </c>
      <c r="D16" s="3">
        <f>[1]Arkusz1!L42/10*8</f>
        <v>640</v>
      </c>
      <c r="E16" s="5"/>
      <c r="F16" s="6">
        <f t="shared" si="0"/>
        <v>0</v>
      </c>
      <c r="G16" s="7">
        <v>0.05</v>
      </c>
      <c r="H16" s="6">
        <f t="shared" si="2"/>
        <v>0</v>
      </c>
      <c r="I16" s="6">
        <f t="shared" si="1"/>
        <v>0</v>
      </c>
    </row>
    <row r="17" spans="1:9">
      <c r="A17" s="3">
        <v>13</v>
      </c>
      <c r="B17" s="4" t="s">
        <v>55</v>
      </c>
      <c r="C17" s="12" t="s">
        <v>11</v>
      </c>
      <c r="D17" s="3">
        <f>[1]Arkusz1!L48/10*8</f>
        <v>2800</v>
      </c>
      <c r="E17" s="5"/>
      <c r="F17" s="6">
        <f t="shared" si="0"/>
        <v>0</v>
      </c>
      <c r="G17" s="7">
        <v>0.05</v>
      </c>
      <c r="H17" s="6">
        <f t="shared" si="2"/>
        <v>0</v>
      </c>
      <c r="I17" s="6">
        <f t="shared" si="1"/>
        <v>0</v>
      </c>
    </row>
    <row r="18" spans="1:9">
      <c r="A18" s="3">
        <v>14</v>
      </c>
      <c r="B18" s="8" t="s">
        <v>18</v>
      </c>
      <c r="C18" s="3" t="s">
        <v>11</v>
      </c>
      <c r="D18" s="3">
        <f>[1]Arkusz1!L12/10*8</f>
        <v>120</v>
      </c>
      <c r="E18" s="5"/>
      <c r="F18" s="6">
        <f t="shared" si="0"/>
        <v>0</v>
      </c>
      <c r="G18" s="7">
        <v>0.05</v>
      </c>
      <c r="H18" s="6">
        <f t="shared" si="2"/>
        <v>0</v>
      </c>
      <c r="I18" s="6">
        <f t="shared" si="1"/>
        <v>0</v>
      </c>
    </row>
    <row r="19" spans="1:9">
      <c r="A19" s="3">
        <v>15</v>
      </c>
      <c r="B19" s="8" t="s">
        <v>19</v>
      </c>
      <c r="C19" s="3" t="s">
        <v>13</v>
      </c>
      <c r="D19" s="3">
        <f>[1]Arkusz1!L13/10*8</f>
        <v>400</v>
      </c>
      <c r="E19" s="5"/>
      <c r="F19" s="6">
        <f t="shared" si="0"/>
        <v>0</v>
      </c>
      <c r="G19" s="7">
        <v>0.05</v>
      </c>
      <c r="H19" s="6">
        <f t="shared" si="2"/>
        <v>0</v>
      </c>
      <c r="I19" s="6">
        <f t="shared" si="1"/>
        <v>0</v>
      </c>
    </row>
    <row r="20" spans="1:9">
      <c r="A20" s="3">
        <v>16</v>
      </c>
      <c r="B20" s="8" t="s">
        <v>20</v>
      </c>
      <c r="C20" s="3" t="s">
        <v>13</v>
      </c>
      <c r="D20" s="3">
        <f>[1]Arkusz1!L14/10*8</f>
        <v>120</v>
      </c>
      <c r="E20" s="5"/>
      <c r="F20" s="6">
        <f t="shared" si="0"/>
        <v>0</v>
      </c>
      <c r="G20" s="7">
        <v>0.05</v>
      </c>
      <c r="H20" s="6">
        <f t="shared" si="2"/>
        <v>0</v>
      </c>
      <c r="I20" s="6">
        <f t="shared" si="1"/>
        <v>0</v>
      </c>
    </row>
    <row r="21" spans="1:9">
      <c r="A21" s="3">
        <v>17</v>
      </c>
      <c r="B21" s="8" t="s">
        <v>21</v>
      </c>
      <c r="C21" s="3" t="s">
        <v>13</v>
      </c>
      <c r="D21" s="3">
        <f>[1]Arkusz1!L15/10*8</f>
        <v>360</v>
      </c>
      <c r="E21" s="5"/>
      <c r="F21" s="6">
        <f t="shared" si="0"/>
        <v>0</v>
      </c>
      <c r="G21" s="7">
        <v>0.08</v>
      </c>
      <c r="H21" s="6">
        <f>SUM(E21*8%)+E21</f>
        <v>0</v>
      </c>
      <c r="I21" s="6">
        <f t="shared" si="1"/>
        <v>0</v>
      </c>
    </row>
    <row r="22" spans="1:9">
      <c r="A22" s="3">
        <v>18</v>
      </c>
      <c r="B22" s="8" t="s">
        <v>22</v>
      </c>
      <c r="C22" s="3" t="s">
        <v>11</v>
      </c>
      <c r="D22" s="3">
        <f>[1]Arkusz1!L16/10*8</f>
        <v>120</v>
      </c>
      <c r="E22" s="5"/>
      <c r="F22" s="6">
        <f t="shared" si="0"/>
        <v>0</v>
      </c>
      <c r="G22" s="7">
        <v>0.05</v>
      </c>
      <c r="H22" s="6">
        <f>SUM(E22*5%)+E22</f>
        <v>0</v>
      </c>
      <c r="I22" s="6">
        <f t="shared" si="1"/>
        <v>0</v>
      </c>
    </row>
    <row r="23" spans="1:9">
      <c r="A23" s="3">
        <v>19</v>
      </c>
      <c r="B23" s="8" t="s">
        <v>23</v>
      </c>
      <c r="C23" s="3" t="s">
        <v>13</v>
      </c>
      <c r="D23" s="3">
        <f>[1]Arkusz1!L17/10*8</f>
        <v>160</v>
      </c>
      <c r="E23" s="5"/>
      <c r="F23" s="6">
        <f t="shared" si="0"/>
        <v>0</v>
      </c>
      <c r="G23" s="7">
        <v>0.05</v>
      </c>
      <c r="H23" s="6">
        <f>SUM(E23*5%)+E23</f>
        <v>0</v>
      </c>
      <c r="I23" s="6">
        <f t="shared" si="1"/>
        <v>0</v>
      </c>
    </row>
    <row r="24" spans="1:9">
      <c r="A24" s="3">
        <v>20</v>
      </c>
      <c r="B24" s="8" t="s">
        <v>24</v>
      </c>
      <c r="C24" s="3" t="s">
        <v>11</v>
      </c>
      <c r="D24" s="3">
        <f>[1]Arkusz1!L18/10*8</f>
        <v>48</v>
      </c>
      <c r="E24" s="5"/>
      <c r="F24" s="6">
        <f t="shared" si="0"/>
        <v>0</v>
      </c>
      <c r="G24" s="7">
        <v>0.05</v>
      </c>
      <c r="H24" s="6">
        <f>SUM(E24*5%)+E24</f>
        <v>0</v>
      </c>
      <c r="I24" s="6">
        <f t="shared" si="1"/>
        <v>0</v>
      </c>
    </row>
    <row r="25" spans="1:9">
      <c r="A25" s="3">
        <v>21</v>
      </c>
      <c r="B25" s="4" t="s">
        <v>50</v>
      </c>
      <c r="C25" s="3" t="s">
        <v>11</v>
      </c>
      <c r="D25" s="3">
        <f>[1]Arkusz1!L43/10*8</f>
        <v>800</v>
      </c>
      <c r="E25" s="5"/>
      <c r="F25" s="6">
        <f t="shared" si="0"/>
        <v>0</v>
      </c>
      <c r="G25" s="7">
        <v>0.08</v>
      </c>
      <c r="H25" s="6">
        <f>SUM(E25*8%)+E25</f>
        <v>0</v>
      </c>
      <c r="I25" s="6">
        <f t="shared" si="1"/>
        <v>0</v>
      </c>
    </row>
    <row r="26" spans="1:9">
      <c r="A26" s="3">
        <v>22</v>
      </c>
      <c r="B26" s="8" t="s">
        <v>25</v>
      </c>
      <c r="C26" s="12" t="s">
        <v>11</v>
      </c>
      <c r="D26" s="12">
        <f>[1]Arkusz1!L19/10*8</f>
        <v>120</v>
      </c>
      <c r="E26" s="5"/>
      <c r="F26" s="6">
        <f t="shared" si="0"/>
        <v>0</v>
      </c>
      <c r="G26" s="7">
        <v>0.05</v>
      </c>
      <c r="H26" s="6">
        <f>SUM(E26*5%)+E26</f>
        <v>0</v>
      </c>
      <c r="I26" s="6">
        <f t="shared" si="1"/>
        <v>0</v>
      </c>
    </row>
    <row r="27" spans="1:9" ht="15.75" customHeight="1">
      <c r="A27" s="3">
        <v>23</v>
      </c>
      <c r="B27" s="4" t="s">
        <v>51</v>
      </c>
      <c r="C27" s="3" t="s">
        <v>13</v>
      </c>
      <c r="D27" s="3">
        <f>[1]Arkusz1!L44/10*8</f>
        <v>240</v>
      </c>
      <c r="E27" s="5"/>
      <c r="F27" s="6">
        <f t="shared" si="0"/>
        <v>0</v>
      </c>
      <c r="G27" s="7">
        <v>0.08</v>
      </c>
      <c r="H27" s="6">
        <f>SUM(E27*8%)+E27</f>
        <v>0</v>
      </c>
      <c r="I27" s="6">
        <f t="shared" si="1"/>
        <v>0</v>
      </c>
    </row>
    <row r="28" spans="1:9">
      <c r="A28" s="3">
        <v>24</v>
      </c>
      <c r="B28" s="8" t="s">
        <v>26</v>
      </c>
      <c r="C28" s="3" t="s">
        <v>13</v>
      </c>
      <c r="D28" s="3">
        <f>[1]Arkusz1!L20/10*8</f>
        <v>600</v>
      </c>
      <c r="E28" s="5"/>
      <c r="F28" s="6">
        <f t="shared" si="0"/>
        <v>0</v>
      </c>
      <c r="G28" s="7">
        <v>0.05</v>
      </c>
      <c r="H28" s="6">
        <f>SUM(E28*5%)+E28</f>
        <v>0</v>
      </c>
      <c r="I28" s="6">
        <f t="shared" si="1"/>
        <v>0</v>
      </c>
    </row>
    <row r="29" spans="1:9">
      <c r="A29" s="3">
        <v>25</v>
      </c>
      <c r="B29" s="4" t="s">
        <v>56</v>
      </c>
      <c r="C29" s="3" t="s">
        <v>13</v>
      </c>
      <c r="D29" s="3">
        <f>[1]Arkusz1!L49/10*8</f>
        <v>48</v>
      </c>
      <c r="E29" s="6"/>
      <c r="F29" s="6">
        <f t="shared" si="0"/>
        <v>0</v>
      </c>
      <c r="G29" s="7">
        <v>0.08</v>
      </c>
      <c r="H29" s="6">
        <f>SUM(E29*8%)+E29</f>
        <v>0</v>
      </c>
      <c r="I29" s="6">
        <f t="shared" si="1"/>
        <v>0</v>
      </c>
    </row>
    <row r="30" spans="1:9">
      <c r="A30" s="3">
        <v>26</v>
      </c>
      <c r="B30" s="8" t="s">
        <v>27</v>
      </c>
      <c r="C30" s="3" t="s">
        <v>28</v>
      </c>
      <c r="D30" s="3">
        <f>[1]Arkusz1!L21/10*8</f>
        <v>120</v>
      </c>
      <c r="E30" s="5"/>
      <c r="F30" s="6">
        <f t="shared" si="0"/>
        <v>0</v>
      </c>
      <c r="G30" s="7">
        <v>0.05</v>
      </c>
      <c r="H30" s="6">
        <f>SUM(E30*5%)+E30</f>
        <v>0</v>
      </c>
      <c r="I30" s="6">
        <f t="shared" si="1"/>
        <v>0</v>
      </c>
    </row>
    <row r="31" spans="1:9">
      <c r="A31" s="3">
        <v>27</v>
      </c>
      <c r="B31" s="4" t="s">
        <v>52</v>
      </c>
      <c r="C31" s="3" t="s">
        <v>13</v>
      </c>
      <c r="D31" s="3">
        <f>[1]Arkusz1!L45/10*8</f>
        <v>112</v>
      </c>
      <c r="E31" s="5"/>
      <c r="F31" s="6">
        <f t="shared" si="0"/>
        <v>0</v>
      </c>
      <c r="G31" s="7">
        <v>0.05</v>
      </c>
      <c r="H31" s="6">
        <f>SUM(E31*5%)+E31</f>
        <v>0</v>
      </c>
      <c r="I31" s="6">
        <f t="shared" si="1"/>
        <v>0</v>
      </c>
    </row>
    <row r="32" spans="1:9">
      <c r="A32" s="3">
        <v>28</v>
      </c>
      <c r="B32" s="8" t="s">
        <v>30</v>
      </c>
      <c r="C32" s="3" t="s">
        <v>13</v>
      </c>
      <c r="D32" s="3">
        <f>[1]Arkusz1!L23/10*8</f>
        <v>64</v>
      </c>
      <c r="E32" s="5"/>
      <c r="F32" s="6">
        <f t="shared" si="0"/>
        <v>0</v>
      </c>
      <c r="G32" s="7">
        <v>0.05</v>
      </c>
      <c r="H32" s="6">
        <f>SUM(E32*5%)+E32</f>
        <v>0</v>
      </c>
      <c r="I32" s="6">
        <f t="shared" si="1"/>
        <v>0</v>
      </c>
    </row>
    <row r="33" spans="1:9">
      <c r="A33" s="3">
        <v>29</v>
      </c>
      <c r="B33" s="8" t="s">
        <v>31</v>
      </c>
      <c r="C33" s="3" t="s">
        <v>13</v>
      </c>
      <c r="D33" s="3">
        <f>[1]Arkusz1!L24/10*8</f>
        <v>360</v>
      </c>
      <c r="E33" s="5"/>
      <c r="F33" s="6">
        <f t="shared" si="0"/>
        <v>0</v>
      </c>
      <c r="G33" s="7">
        <v>0.05</v>
      </c>
      <c r="H33" s="6">
        <f>SUM(E33*5%)+E33</f>
        <v>0</v>
      </c>
      <c r="I33" s="6">
        <f t="shared" si="1"/>
        <v>0</v>
      </c>
    </row>
    <row r="34" spans="1:9">
      <c r="A34" s="3">
        <v>30</v>
      </c>
      <c r="B34" s="8" t="s">
        <v>29</v>
      </c>
      <c r="C34" s="3" t="s">
        <v>13</v>
      </c>
      <c r="D34" s="3">
        <f>[1]Arkusz1!L22/10*8</f>
        <v>120</v>
      </c>
      <c r="E34" s="5"/>
      <c r="F34" s="6">
        <f t="shared" si="0"/>
        <v>0</v>
      </c>
      <c r="G34" s="7">
        <v>0.08</v>
      </c>
      <c r="H34" s="6">
        <f>SUM(E34*8%)+E34</f>
        <v>0</v>
      </c>
      <c r="I34" s="6">
        <f t="shared" si="1"/>
        <v>0</v>
      </c>
    </row>
    <row r="35" spans="1:9" ht="30" customHeight="1">
      <c r="A35" s="3">
        <v>31</v>
      </c>
      <c r="B35" s="4" t="s">
        <v>32</v>
      </c>
      <c r="C35" s="3" t="s">
        <v>13</v>
      </c>
      <c r="D35" s="3">
        <f>[1]Arkusz1!L25/10*8</f>
        <v>360</v>
      </c>
      <c r="E35" s="5"/>
      <c r="F35" s="6">
        <f t="shared" si="0"/>
        <v>0</v>
      </c>
      <c r="G35" s="7">
        <v>0.05</v>
      </c>
      <c r="H35" s="6">
        <f>SUM(E35*5%)+E35</f>
        <v>0</v>
      </c>
      <c r="I35" s="6">
        <f t="shared" si="1"/>
        <v>0</v>
      </c>
    </row>
    <row r="36" spans="1:9">
      <c r="A36" s="3">
        <v>32</v>
      </c>
      <c r="B36" s="4" t="s">
        <v>33</v>
      </c>
      <c r="C36" s="3" t="s">
        <v>13</v>
      </c>
      <c r="D36" s="3">
        <f>[1]Arkusz1!L26/10*8</f>
        <v>80</v>
      </c>
      <c r="E36" s="5"/>
      <c r="F36" s="6">
        <f t="shared" si="0"/>
        <v>0</v>
      </c>
      <c r="G36" s="7">
        <v>0.05</v>
      </c>
      <c r="H36" s="6">
        <f>SUM(E36*5%)+E36</f>
        <v>0</v>
      </c>
      <c r="I36" s="6">
        <f t="shared" si="1"/>
        <v>0</v>
      </c>
    </row>
    <row r="37" spans="1:9">
      <c r="A37" s="3">
        <v>33</v>
      </c>
      <c r="B37" s="4" t="s">
        <v>34</v>
      </c>
      <c r="C37" s="3" t="s">
        <v>13</v>
      </c>
      <c r="D37" s="3">
        <f>[1]Arkusz1!L27/10*8</f>
        <v>200</v>
      </c>
      <c r="E37" s="5"/>
      <c r="F37" s="6">
        <f t="shared" si="0"/>
        <v>0</v>
      </c>
      <c r="G37" s="7">
        <v>0.05</v>
      </c>
      <c r="H37" s="6">
        <f>SUM(E37*5%)+E37</f>
        <v>0</v>
      </c>
      <c r="I37" s="6">
        <f t="shared" si="1"/>
        <v>0</v>
      </c>
    </row>
    <row r="38" spans="1:9" ht="30">
      <c r="A38" s="3">
        <v>34</v>
      </c>
      <c r="B38" s="9" t="s">
        <v>35</v>
      </c>
      <c r="C38" s="3" t="s">
        <v>13</v>
      </c>
      <c r="D38" s="3">
        <f>[1]Arkusz1!L28/10*8</f>
        <v>160</v>
      </c>
      <c r="E38" s="5"/>
      <c r="F38" s="6">
        <f t="shared" si="0"/>
        <v>0</v>
      </c>
      <c r="G38" s="7">
        <v>0.05</v>
      </c>
      <c r="H38" s="6">
        <f>SUM(E38*5%)+E38</f>
        <v>0</v>
      </c>
      <c r="I38" s="6">
        <f t="shared" si="1"/>
        <v>0</v>
      </c>
    </row>
    <row r="39" spans="1:9">
      <c r="A39" s="3">
        <v>35</v>
      </c>
      <c r="B39" s="4" t="s">
        <v>53</v>
      </c>
      <c r="C39" s="3" t="s">
        <v>13</v>
      </c>
      <c r="D39" s="3">
        <f>[1]Arkusz1!L46/10*8</f>
        <v>600</v>
      </c>
      <c r="E39" s="5"/>
      <c r="F39" s="6">
        <f t="shared" si="0"/>
        <v>0</v>
      </c>
      <c r="G39" s="7">
        <v>0.08</v>
      </c>
      <c r="H39" s="6">
        <f>SUM(E39*8%)+E39</f>
        <v>0</v>
      </c>
      <c r="I39" s="6">
        <f t="shared" si="1"/>
        <v>0</v>
      </c>
    </row>
    <row r="40" spans="1:9">
      <c r="A40" s="3">
        <v>36</v>
      </c>
      <c r="B40" s="4" t="s">
        <v>36</v>
      </c>
      <c r="C40" s="3" t="s">
        <v>13</v>
      </c>
      <c r="D40" s="3">
        <f>[1]Arkusz1!L29/10*8</f>
        <v>480</v>
      </c>
      <c r="E40" s="5"/>
      <c r="F40" s="6">
        <f t="shared" si="0"/>
        <v>0</v>
      </c>
      <c r="G40" s="7">
        <v>0.05</v>
      </c>
      <c r="H40" s="6">
        <f t="shared" ref="H40:H48" si="3">SUM(E40*5%)+E40</f>
        <v>0</v>
      </c>
      <c r="I40" s="6">
        <f t="shared" si="1"/>
        <v>0</v>
      </c>
    </row>
    <row r="41" spans="1:9">
      <c r="A41" s="3">
        <v>37</v>
      </c>
      <c r="B41" s="8" t="s">
        <v>37</v>
      </c>
      <c r="C41" s="3" t="s">
        <v>13</v>
      </c>
      <c r="D41" s="3">
        <f>[1]Arkusz1!L30/10*8</f>
        <v>112</v>
      </c>
      <c r="E41" s="5"/>
      <c r="F41" s="6">
        <f t="shared" si="0"/>
        <v>0</v>
      </c>
      <c r="G41" s="7">
        <v>0.05</v>
      </c>
      <c r="H41" s="6">
        <f t="shared" si="3"/>
        <v>0</v>
      </c>
      <c r="I41" s="6">
        <f t="shared" si="1"/>
        <v>0</v>
      </c>
    </row>
    <row r="42" spans="1:9">
      <c r="A42" s="3">
        <v>38</v>
      </c>
      <c r="B42" s="8" t="s">
        <v>38</v>
      </c>
      <c r="C42" s="3" t="s">
        <v>28</v>
      </c>
      <c r="D42" s="3">
        <f>[1]Arkusz1!L31/10*8</f>
        <v>240</v>
      </c>
      <c r="E42" s="5"/>
      <c r="F42" s="6">
        <f t="shared" si="0"/>
        <v>0</v>
      </c>
      <c r="G42" s="7">
        <v>0.05</v>
      </c>
      <c r="H42" s="6">
        <f t="shared" si="3"/>
        <v>0</v>
      </c>
      <c r="I42" s="6">
        <f t="shared" si="1"/>
        <v>0</v>
      </c>
    </row>
    <row r="43" spans="1:9">
      <c r="A43" s="3">
        <v>39</v>
      </c>
      <c r="B43" s="10" t="s">
        <v>39</v>
      </c>
      <c r="C43" s="3" t="s">
        <v>11</v>
      </c>
      <c r="D43" s="3">
        <f>[1]Arkusz1!L32/10*8</f>
        <v>720</v>
      </c>
      <c r="E43" s="5"/>
      <c r="F43" s="6">
        <f t="shared" si="0"/>
        <v>0</v>
      </c>
      <c r="G43" s="7">
        <v>0.05</v>
      </c>
      <c r="H43" s="6">
        <f t="shared" si="3"/>
        <v>0</v>
      </c>
      <c r="I43" s="6">
        <f t="shared" si="1"/>
        <v>0</v>
      </c>
    </row>
    <row r="44" spans="1:9">
      <c r="A44" s="3">
        <v>40</v>
      </c>
      <c r="B44" s="4" t="s">
        <v>40</v>
      </c>
      <c r="C44" s="3" t="s">
        <v>11</v>
      </c>
      <c r="D44" s="3">
        <f>[1]Arkusz1!L33/10*8</f>
        <v>80</v>
      </c>
      <c r="E44" s="5"/>
      <c r="F44" s="6">
        <f t="shared" si="0"/>
        <v>0</v>
      </c>
      <c r="G44" s="7">
        <v>0.05</v>
      </c>
      <c r="H44" s="6">
        <f t="shared" si="3"/>
        <v>0</v>
      </c>
      <c r="I44" s="6">
        <f t="shared" si="1"/>
        <v>0</v>
      </c>
    </row>
    <row r="45" spans="1:9">
      <c r="A45" s="3">
        <v>41</v>
      </c>
      <c r="B45" s="11" t="s">
        <v>41</v>
      </c>
      <c r="C45" s="3" t="s">
        <v>13</v>
      </c>
      <c r="D45" s="3">
        <f>[1]Arkusz1!L34/10*8</f>
        <v>160</v>
      </c>
      <c r="E45" s="5"/>
      <c r="F45" s="6">
        <f t="shared" si="0"/>
        <v>0</v>
      </c>
      <c r="G45" s="7">
        <v>0.05</v>
      </c>
      <c r="H45" s="6">
        <f t="shared" si="3"/>
        <v>0</v>
      </c>
      <c r="I45" s="6">
        <f t="shared" si="1"/>
        <v>0</v>
      </c>
    </row>
    <row r="46" spans="1:9">
      <c r="A46" s="3">
        <v>42</v>
      </c>
      <c r="B46" s="8" t="s">
        <v>42</v>
      </c>
      <c r="C46" s="3" t="s">
        <v>28</v>
      </c>
      <c r="D46" s="3">
        <f>[1]Arkusz1!L35/10*8</f>
        <v>240</v>
      </c>
      <c r="E46" s="5"/>
      <c r="F46" s="6">
        <f t="shared" si="0"/>
        <v>0</v>
      </c>
      <c r="G46" s="7">
        <v>0.05</v>
      </c>
      <c r="H46" s="6">
        <f t="shared" si="3"/>
        <v>0</v>
      </c>
      <c r="I46" s="6">
        <f t="shared" si="1"/>
        <v>0</v>
      </c>
    </row>
    <row r="47" spans="1:9">
      <c r="A47" s="3">
        <v>43</v>
      </c>
      <c r="B47" s="4" t="s">
        <v>54</v>
      </c>
      <c r="C47" s="3" t="s">
        <v>13</v>
      </c>
      <c r="D47" s="3">
        <f>[1]Arkusz1!L47/10*8</f>
        <v>64</v>
      </c>
      <c r="E47" s="5"/>
      <c r="F47" s="6">
        <f t="shared" si="0"/>
        <v>0</v>
      </c>
      <c r="G47" s="7">
        <v>0.05</v>
      </c>
      <c r="H47" s="6">
        <f t="shared" si="3"/>
        <v>0</v>
      </c>
      <c r="I47" s="6">
        <f t="shared" si="1"/>
        <v>0</v>
      </c>
    </row>
    <row r="48" spans="1:9" ht="30">
      <c r="A48" s="3">
        <v>44</v>
      </c>
      <c r="B48" s="8" t="s">
        <v>43</v>
      </c>
      <c r="C48" s="3" t="s">
        <v>13</v>
      </c>
      <c r="D48" s="3">
        <f>[1]Arkusz1!L36/10*8</f>
        <v>8000</v>
      </c>
      <c r="E48" s="5"/>
      <c r="F48" s="6">
        <f t="shared" si="0"/>
        <v>0</v>
      </c>
      <c r="G48" s="7">
        <v>0.05</v>
      </c>
      <c r="H48" s="6">
        <f t="shared" si="3"/>
        <v>0</v>
      </c>
      <c r="I48" s="6">
        <f t="shared" si="1"/>
        <v>0</v>
      </c>
    </row>
    <row r="49" spans="5:9" ht="29.25" customHeight="1">
      <c r="E49" s="13" t="s">
        <v>57</v>
      </c>
      <c r="F49" s="14">
        <f>SUM(F5:F48)</f>
        <v>0</v>
      </c>
      <c r="G49" s="15"/>
      <c r="H49" s="16"/>
      <c r="I49" s="14">
        <f>SUM(I5:I48)</f>
        <v>0</v>
      </c>
    </row>
  </sheetData>
  <sortState ref="B5:I48">
    <sortCondition ref="B5:B48"/>
  </sortState>
  <mergeCells count="3">
    <mergeCell ref="A1:I1"/>
    <mergeCell ref="A2:I2"/>
    <mergeCell ref="A3:I3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52"/>
  <sheetViews>
    <sheetView topLeftCell="A19" workbookViewId="0">
      <selection activeCell="F14" sqref="F14"/>
    </sheetView>
  </sheetViews>
  <sheetFormatPr defaultRowHeight="15"/>
  <cols>
    <col min="1" max="1" width="4" customWidth="1"/>
    <col min="2" max="2" width="19.28515625" customWidth="1"/>
    <col min="3" max="3" width="6.42578125" customWidth="1"/>
    <col min="4" max="4" width="7.28515625" customWidth="1"/>
    <col min="6" max="6" width="10.140625" customWidth="1"/>
    <col min="7" max="7" width="6.42578125" customWidth="1"/>
    <col min="8" max="8" width="9.140625" customWidth="1"/>
    <col min="9" max="9" width="11.140625" customWidth="1"/>
  </cols>
  <sheetData>
    <row r="1" spans="1:9" ht="24" customHeight="1">
      <c r="A1" s="19" t="s">
        <v>0</v>
      </c>
      <c r="B1" s="19"/>
      <c r="C1" s="19"/>
      <c r="D1" s="19"/>
      <c r="E1" s="19"/>
      <c r="F1" s="19"/>
      <c r="G1" s="19"/>
      <c r="H1" s="19"/>
      <c r="I1" s="19"/>
    </row>
    <row r="2" spans="1:9" ht="27.75" customHeight="1">
      <c r="A2" s="20" t="s">
        <v>1</v>
      </c>
      <c r="B2" s="20"/>
      <c r="C2" s="20"/>
      <c r="D2" s="20"/>
      <c r="E2" s="20"/>
      <c r="F2" s="20"/>
      <c r="G2" s="20"/>
      <c r="H2" s="20"/>
      <c r="I2" s="20"/>
    </row>
    <row r="3" spans="1:9" ht="31.5" customHeight="1">
      <c r="A3" s="21" t="s">
        <v>2</v>
      </c>
      <c r="B3" s="21"/>
      <c r="C3" s="21"/>
      <c r="D3" s="21"/>
      <c r="E3" s="21"/>
      <c r="F3" s="21"/>
      <c r="G3" s="21"/>
      <c r="H3" s="21"/>
      <c r="I3" s="21"/>
    </row>
    <row r="4" spans="1:9" ht="60">
      <c r="A4" s="1" t="s">
        <v>3</v>
      </c>
      <c r="B4" s="1" t="s">
        <v>4</v>
      </c>
      <c r="C4" s="1" t="s">
        <v>5</v>
      </c>
      <c r="D4" s="2" t="s">
        <v>6</v>
      </c>
      <c r="E4" s="2" t="s">
        <v>59</v>
      </c>
      <c r="F4" s="2" t="s">
        <v>7</v>
      </c>
      <c r="G4" s="2" t="s">
        <v>8</v>
      </c>
      <c r="H4" s="2" t="s">
        <v>58</v>
      </c>
      <c r="I4" s="2" t="s">
        <v>9</v>
      </c>
    </row>
    <row r="5" spans="1:9">
      <c r="A5" s="3">
        <v>1</v>
      </c>
      <c r="B5" s="4" t="s">
        <v>10</v>
      </c>
      <c r="C5" s="3" t="s">
        <v>11</v>
      </c>
      <c r="D5" s="3">
        <f>[1]Arkusz1!L6/10*8</f>
        <v>120</v>
      </c>
      <c r="E5" s="5"/>
      <c r="F5" s="6"/>
      <c r="G5" s="7"/>
      <c r="H5" s="6"/>
      <c r="I5" s="6"/>
    </row>
    <row r="6" spans="1:9">
      <c r="A6" s="3">
        <v>2</v>
      </c>
      <c r="B6" s="4" t="s">
        <v>12</v>
      </c>
      <c r="C6" s="3" t="s">
        <v>13</v>
      </c>
      <c r="D6" s="3">
        <f>[1]Arkusz1!L7/10*8</f>
        <v>160</v>
      </c>
      <c r="E6" s="5"/>
      <c r="F6" s="6"/>
      <c r="G6" s="7"/>
      <c r="H6" s="6"/>
      <c r="I6" s="6"/>
    </row>
    <row r="7" spans="1:9">
      <c r="A7" s="3">
        <v>3</v>
      </c>
      <c r="B7" s="8" t="s">
        <v>14</v>
      </c>
      <c r="C7" s="3" t="s">
        <v>13</v>
      </c>
      <c r="D7" s="3">
        <f>[1]Arkusz1!L8/10*8</f>
        <v>216</v>
      </c>
      <c r="E7" s="5"/>
      <c r="F7" s="6"/>
      <c r="G7" s="7"/>
      <c r="H7" s="6"/>
      <c r="I7" s="6"/>
    </row>
    <row r="8" spans="1:9">
      <c r="A8" s="3">
        <v>4</v>
      </c>
      <c r="B8" s="8" t="s">
        <v>15</v>
      </c>
      <c r="C8" s="3" t="s">
        <v>13</v>
      </c>
      <c r="D8" s="3">
        <f>[1]Arkusz1!L9/10*8</f>
        <v>16</v>
      </c>
      <c r="E8" s="5"/>
      <c r="F8" s="6"/>
      <c r="G8" s="7"/>
      <c r="H8" s="6"/>
      <c r="I8" s="6"/>
    </row>
    <row r="9" spans="1:9">
      <c r="A9" s="3">
        <v>5</v>
      </c>
      <c r="B9" s="8" t="s">
        <v>16</v>
      </c>
      <c r="C9" s="3" t="s">
        <v>11</v>
      </c>
      <c r="D9" s="3">
        <f>[1]Arkusz1!L10/10*8</f>
        <v>800</v>
      </c>
      <c r="E9" s="5"/>
      <c r="F9" s="6"/>
      <c r="G9" s="7"/>
      <c r="H9" s="6"/>
      <c r="I9" s="6"/>
    </row>
    <row r="10" spans="1:9">
      <c r="A10" s="3">
        <v>6</v>
      </c>
      <c r="B10" s="8" t="s">
        <v>17</v>
      </c>
      <c r="C10" s="3" t="s">
        <v>13</v>
      </c>
      <c r="D10" s="3">
        <f>[1]Arkusz1!L11/10*8</f>
        <v>8</v>
      </c>
      <c r="E10" s="5"/>
      <c r="F10" s="6"/>
      <c r="G10" s="7"/>
      <c r="H10" s="6"/>
      <c r="I10" s="6"/>
    </row>
    <row r="11" spans="1:9">
      <c r="A11" s="3">
        <v>7</v>
      </c>
      <c r="B11" s="8" t="s">
        <v>18</v>
      </c>
      <c r="C11" s="3" t="s">
        <v>11</v>
      </c>
      <c r="D11" s="3">
        <f>[1]Arkusz1!L12/10*8</f>
        <v>120</v>
      </c>
      <c r="E11" s="5"/>
      <c r="F11" s="6"/>
      <c r="G11" s="7"/>
      <c r="H11" s="6"/>
      <c r="I11" s="6"/>
    </row>
    <row r="12" spans="1:9">
      <c r="A12" s="3">
        <v>8</v>
      </c>
      <c r="B12" s="8" t="s">
        <v>19</v>
      </c>
      <c r="C12" s="3" t="s">
        <v>13</v>
      </c>
      <c r="D12" s="3">
        <f>[1]Arkusz1!L13/10*8</f>
        <v>400</v>
      </c>
      <c r="E12" s="5"/>
      <c r="F12" s="6"/>
      <c r="G12" s="7"/>
      <c r="H12" s="6"/>
      <c r="I12" s="6"/>
    </row>
    <row r="13" spans="1:9">
      <c r="A13" s="3">
        <v>9</v>
      </c>
      <c r="B13" s="8" t="s">
        <v>20</v>
      </c>
      <c r="C13" s="3" t="s">
        <v>13</v>
      </c>
      <c r="D13" s="3">
        <f>[1]Arkusz1!L14/10*8</f>
        <v>120</v>
      </c>
      <c r="E13" s="5"/>
      <c r="F13" s="6"/>
      <c r="G13" s="7"/>
      <c r="H13" s="6"/>
      <c r="I13" s="6"/>
    </row>
    <row r="14" spans="1:9">
      <c r="A14" s="3">
        <v>10</v>
      </c>
      <c r="B14" s="8" t="s">
        <v>21</v>
      </c>
      <c r="C14" s="3" t="s">
        <v>13</v>
      </c>
      <c r="D14" s="3">
        <f>[1]Arkusz1!L15/10*8</f>
        <v>360</v>
      </c>
      <c r="E14" s="5"/>
      <c r="F14" s="6"/>
      <c r="G14" s="7"/>
      <c r="H14" s="6"/>
      <c r="I14" s="6"/>
    </row>
    <row r="15" spans="1:9">
      <c r="A15" s="3">
        <v>11</v>
      </c>
      <c r="B15" s="8" t="s">
        <v>22</v>
      </c>
      <c r="C15" s="3" t="s">
        <v>11</v>
      </c>
      <c r="D15" s="3">
        <f>[1]Arkusz1!L16/10*8</f>
        <v>120</v>
      </c>
      <c r="E15" s="5"/>
      <c r="F15" s="6"/>
      <c r="G15" s="7"/>
      <c r="H15" s="6"/>
      <c r="I15" s="6"/>
    </row>
    <row r="16" spans="1:9">
      <c r="A16" s="3">
        <v>12</v>
      </c>
      <c r="B16" s="8" t="s">
        <v>23</v>
      </c>
      <c r="C16" s="3" t="s">
        <v>13</v>
      </c>
      <c r="D16" s="3">
        <f>[1]Arkusz1!L17/10*8</f>
        <v>160</v>
      </c>
      <c r="E16" s="5"/>
      <c r="F16" s="6"/>
      <c r="G16" s="7"/>
      <c r="H16" s="6"/>
      <c r="I16" s="6"/>
    </row>
    <row r="17" spans="1:9">
      <c r="A17" s="3">
        <v>13</v>
      </c>
      <c r="B17" s="8" t="s">
        <v>24</v>
      </c>
      <c r="C17" s="3" t="s">
        <v>11</v>
      </c>
      <c r="D17" s="3">
        <f>[1]Arkusz1!L18/10*8</f>
        <v>48</v>
      </c>
      <c r="E17" s="5"/>
      <c r="F17" s="6"/>
      <c r="G17" s="7"/>
      <c r="H17" s="6"/>
      <c r="I17" s="6"/>
    </row>
    <row r="18" spans="1:9">
      <c r="A18" s="3">
        <v>14</v>
      </c>
      <c r="B18" s="8" t="s">
        <v>25</v>
      </c>
      <c r="C18" s="12" t="s">
        <v>11</v>
      </c>
      <c r="D18" s="12">
        <f>[1]Arkusz1!L19/10*8</f>
        <v>120</v>
      </c>
      <c r="E18" s="5"/>
      <c r="F18" s="6"/>
      <c r="G18" s="7"/>
      <c r="H18" s="6"/>
      <c r="I18" s="6"/>
    </row>
    <row r="19" spans="1:9">
      <c r="A19" s="3">
        <v>15</v>
      </c>
      <c r="B19" s="8" t="s">
        <v>26</v>
      </c>
      <c r="C19" s="3" t="s">
        <v>13</v>
      </c>
      <c r="D19" s="3">
        <f>[1]Arkusz1!L20/10*8</f>
        <v>600</v>
      </c>
      <c r="E19" s="5"/>
      <c r="F19" s="6"/>
      <c r="G19" s="7"/>
      <c r="H19" s="6"/>
      <c r="I19" s="6"/>
    </row>
    <row r="20" spans="1:9">
      <c r="A20" s="3">
        <v>16</v>
      </c>
      <c r="B20" s="8" t="s">
        <v>27</v>
      </c>
      <c r="C20" s="3" t="s">
        <v>28</v>
      </c>
      <c r="D20" s="3">
        <f>[1]Arkusz1!L21/10*8</f>
        <v>120</v>
      </c>
      <c r="E20" s="5"/>
      <c r="F20" s="6"/>
      <c r="G20" s="7"/>
      <c r="H20" s="6"/>
      <c r="I20" s="6"/>
    </row>
    <row r="21" spans="1:9">
      <c r="A21" s="3">
        <v>17</v>
      </c>
      <c r="B21" s="8" t="s">
        <v>29</v>
      </c>
      <c r="C21" s="3" t="s">
        <v>13</v>
      </c>
      <c r="D21" s="3">
        <f>[1]Arkusz1!L22/10*8</f>
        <v>120</v>
      </c>
      <c r="E21" s="5"/>
      <c r="F21" s="6"/>
      <c r="G21" s="7"/>
      <c r="H21" s="6"/>
      <c r="I21" s="6"/>
    </row>
    <row r="22" spans="1:9">
      <c r="A22" s="3">
        <v>18</v>
      </c>
      <c r="B22" s="8" t="s">
        <v>30</v>
      </c>
      <c r="C22" s="3" t="s">
        <v>13</v>
      </c>
      <c r="D22" s="3">
        <f>[1]Arkusz1!L23/10*8</f>
        <v>64</v>
      </c>
      <c r="E22" s="5"/>
      <c r="F22" s="6"/>
      <c r="G22" s="7"/>
      <c r="H22" s="6"/>
      <c r="I22" s="6"/>
    </row>
    <row r="23" spans="1:9">
      <c r="A23" s="3">
        <v>19</v>
      </c>
      <c r="B23" s="8" t="s">
        <v>31</v>
      </c>
      <c r="C23" s="3" t="s">
        <v>13</v>
      </c>
      <c r="D23" s="3">
        <f>[1]Arkusz1!L24/10*8</f>
        <v>360</v>
      </c>
      <c r="E23" s="5"/>
      <c r="F23" s="6"/>
      <c r="G23" s="7"/>
      <c r="H23" s="6"/>
      <c r="I23" s="6"/>
    </row>
    <row r="24" spans="1:9">
      <c r="A24" s="3">
        <v>20</v>
      </c>
      <c r="B24" s="4" t="s">
        <v>32</v>
      </c>
      <c r="C24" s="3" t="s">
        <v>13</v>
      </c>
      <c r="D24" s="3">
        <f>[1]Arkusz1!L25/10*8</f>
        <v>360</v>
      </c>
      <c r="E24" s="5"/>
      <c r="F24" s="6"/>
      <c r="G24" s="7"/>
      <c r="H24" s="6"/>
      <c r="I24" s="6"/>
    </row>
    <row r="25" spans="1:9">
      <c r="A25" s="3">
        <v>21</v>
      </c>
      <c r="B25" s="4" t="s">
        <v>33</v>
      </c>
      <c r="C25" s="3" t="s">
        <v>13</v>
      </c>
      <c r="D25" s="3">
        <f>[1]Arkusz1!L26/10*8</f>
        <v>80</v>
      </c>
      <c r="E25" s="5"/>
      <c r="F25" s="6"/>
      <c r="G25" s="7"/>
      <c r="H25" s="6"/>
      <c r="I25" s="6"/>
    </row>
    <row r="26" spans="1:9">
      <c r="A26" s="3">
        <v>22</v>
      </c>
      <c r="B26" s="4" t="s">
        <v>34</v>
      </c>
      <c r="C26" s="3" t="s">
        <v>13</v>
      </c>
      <c r="D26" s="3">
        <f>[1]Arkusz1!L27/10*8</f>
        <v>200</v>
      </c>
      <c r="E26" s="5"/>
      <c r="F26" s="6"/>
      <c r="G26" s="7"/>
      <c r="H26" s="6"/>
      <c r="I26" s="6"/>
    </row>
    <row r="27" spans="1:9" ht="15.75" customHeight="1">
      <c r="A27" s="3">
        <v>23</v>
      </c>
      <c r="B27" s="9" t="s">
        <v>35</v>
      </c>
      <c r="C27" s="3" t="s">
        <v>13</v>
      </c>
      <c r="D27" s="3">
        <f>[1]Arkusz1!L28/10*8</f>
        <v>160</v>
      </c>
      <c r="E27" s="5"/>
      <c r="F27" s="6"/>
      <c r="G27" s="7"/>
      <c r="H27" s="6"/>
      <c r="I27" s="6"/>
    </row>
    <row r="28" spans="1:9">
      <c r="A28" s="3">
        <v>24</v>
      </c>
      <c r="B28" s="4" t="s">
        <v>36</v>
      </c>
      <c r="C28" s="3" t="s">
        <v>13</v>
      </c>
      <c r="D28" s="3">
        <f>[1]Arkusz1!L29/10*8</f>
        <v>480</v>
      </c>
      <c r="E28" s="5"/>
      <c r="F28" s="6"/>
      <c r="G28" s="7"/>
      <c r="H28" s="6"/>
      <c r="I28" s="6"/>
    </row>
    <row r="29" spans="1:9">
      <c r="A29" s="3">
        <v>25</v>
      </c>
      <c r="B29" s="8" t="s">
        <v>37</v>
      </c>
      <c r="C29" s="3" t="s">
        <v>13</v>
      </c>
      <c r="D29" s="3">
        <f>[1]Arkusz1!L30/10*8</f>
        <v>112</v>
      </c>
      <c r="E29" s="5"/>
      <c r="F29" s="6"/>
      <c r="G29" s="7"/>
      <c r="H29" s="6"/>
      <c r="I29" s="6"/>
    </row>
    <row r="30" spans="1:9">
      <c r="A30" s="3">
        <v>26</v>
      </c>
      <c r="B30" s="8" t="s">
        <v>38</v>
      </c>
      <c r="C30" s="3" t="s">
        <v>28</v>
      </c>
      <c r="D30" s="3">
        <f>[1]Arkusz1!L31/10*8</f>
        <v>240</v>
      </c>
      <c r="E30" s="5"/>
      <c r="F30" s="6"/>
      <c r="G30" s="7"/>
      <c r="H30" s="6"/>
      <c r="I30" s="6"/>
    </row>
    <row r="31" spans="1:9">
      <c r="A31" s="3">
        <v>27</v>
      </c>
      <c r="B31" s="10" t="s">
        <v>39</v>
      </c>
      <c r="C31" s="3" t="s">
        <v>11</v>
      </c>
      <c r="D31" s="3">
        <f>[1]Arkusz1!L32/10*8</f>
        <v>720</v>
      </c>
      <c r="E31" s="5"/>
      <c r="F31" s="6"/>
      <c r="G31" s="7"/>
      <c r="H31" s="6"/>
      <c r="I31" s="6"/>
    </row>
    <row r="32" spans="1:9">
      <c r="A32" s="3">
        <v>28</v>
      </c>
      <c r="B32" s="4" t="s">
        <v>40</v>
      </c>
      <c r="C32" s="3" t="s">
        <v>11</v>
      </c>
      <c r="D32" s="3">
        <f>[1]Arkusz1!L33/10*8</f>
        <v>80</v>
      </c>
      <c r="E32" s="5"/>
      <c r="F32" s="6"/>
      <c r="G32" s="7"/>
      <c r="H32" s="6"/>
      <c r="I32" s="6"/>
    </row>
    <row r="33" spans="1:9">
      <c r="A33" s="3">
        <v>29</v>
      </c>
      <c r="B33" s="11" t="s">
        <v>41</v>
      </c>
      <c r="C33" s="3" t="s">
        <v>13</v>
      </c>
      <c r="D33" s="3">
        <f>[1]Arkusz1!L34/10*8</f>
        <v>160</v>
      </c>
      <c r="E33" s="5"/>
      <c r="F33" s="6"/>
      <c r="G33" s="7"/>
      <c r="H33" s="6"/>
      <c r="I33" s="6"/>
    </row>
    <row r="34" spans="1:9">
      <c r="A34" s="3">
        <v>30</v>
      </c>
      <c r="B34" s="8" t="s">
        <v>42</v>
      </c>
      <c r="C34" s="3" t="s">
        <v>28</v>
      </c>
      <c r="D34" s="3">
        <f>[1]Arkusz1!L35/10*8</f>
        <v>240</v>
      </c>
      <c r="E34" s="5"/>
      <c r="F34" s="6"/>
      <c r="G34" s="7"/>
      <c r="H34" s="6"/>
      <c r="I34" s="6"/>
    </row>
    <row r="35" spans="1:9" ht="30" customHeight="1">
      <c r="A35" s="3">
        <v>31</v>
      </c>
      <c r="B35" s="8" t="s">
        <v>43</v>
      </c>
      <c r="C35" s="3" t="s">
        <v>13</v>
      </c>
      <c r="D35" s="3">
        <f>[1]Arkusz1!L36/10*8</f>
        <v>8000</v>
      </c>
      <c r="E35" s="5"/>
      <c r="F35" s="6"/>
      <c r="G35" s="7"/>
      <c r="H35" s="6"/>
      <c r="I35" s="6"/>
    </row>
    <row r="36" spans="1:9">
      <c r="A36" s="3">
        <v>32</v>
      </c>
      <c r="B36" s="8" t="s">
        <v>44</v>
      </c>
      <c r="C36" s="3" t="s">
        <v>13</v>
      </c>
      <c r="D36" s="3">
        <f>[1]Arkusz1!L37/10*8</f>
        <v>128</v>
      </c>
      <c r="E36" s="5"/>
      <c r="F36" s="6"/>
      <c r="G36" s="7"/>
      <c r="H36" s="6"/>
      <c r="I36" s="6"/>
    </row>
    <row r="37" spans="1:9">
      <c r="A37" s="3">
        <v>33</v>
      </c>
      <c r="B37" s="4" t="s">
        <v>45</v>
      </c>
      <c r="C37" s="3" t="s">
        <v>13</v>
      </c>
      <c r="D37" s="3">
        <f>[1]Arkusz1!L38/10*8</f>
        <v>720</v>
      </c>
      <c r="E37" s="5"/>
      <c r="F37" s="6"/>
      <c r="G37" s="7"/>
      <c r="H37" s="6"/>
      <c r="I37" s="6"/>
    </row>
    <row r="38" spans="1:9">
      <c r="A38" s="3">
        <v>34</v>
      </c>
      <c r="B38" s="4" t="s">
        <v>46</v>
      </c>
      <c r="C38" s="3" t="s">
        <v>13</v>
      </c>
      <c r="D38" s="3">
        <f>[1]Arkusz1!L39/10*8</f>
        <v>80</v>
      </c>
      <c r="E38" s="5"/>
      <c r="F38" s="6"/>
      <c r="G38" s="7"/>
      <c r="H38" s="6"/>
      <c r="I38" s="6"/>
    </row>
    <row r="39" spans="1:9">
      <c r="A39" s="3">
        <v>35</v>
      </c>
      <c r="B39" s="4" t="s">
        <v>47</v>
      </c>
      <c r="C39" s="3" t="s">
        <v>13</v>
      </c>
      <c r="D39" s="3">
        <f>[1]Arkusz1!L40/10*8</f>
        <v>120</v>
      </c>
      <c r="E39" s="5"/>
      <c r="F39" s="6"/>
      <c r="G39" s="7"/>
      <c r="H39" s="6"/>
      <c r="I39" s="6"/>
    </row>
    <row r="40" spans="1:9">
      <c r="A40" s="3">
        <v>36</v>
      </c>
      <c r="B40" s="4" t="s">
        <v>48</v>
      </c>
      <c r="C40" s="3" t="s">
        <v>13</v>
      </c>
      <c r="D40" s="3">
        <f>[1]Arkusz1!L41/10*8</f>
        <v>520</v>
      </c>
      <c r="E40" s="5"/>
      <c r="F40" s="6"/>
      <c r="G40" s="7"/>
      <c r="H40" s="6"/>
      <c r="I40" s="6"/>
    </row>
    <row r="41" spans="1:9">
      <c r="A41" s="3">
        <v>37</v>
      </c>
      <c r="B41" s="4" t="s">
        <v>49</v>
      </c>
      <c r="C41" s="3" t="s">
        <v>13</v>
      </c>
      <c r="D41" s="3">
        <f>[1]Arkusz1!L42/10*8</f>
        <v>640</v>
      </c>
      <c r="E41" s="5"/>
      <c r="F41" s="6"/>
      <c r="G41" s="7"/>
      <c r="H41" s="6"/>
      <c r="I41" s="6"/>
    </row>
    <row r="42" spans="1:9">
      <c r="A42" s="3">
        <v>38</v>
      </c>
      <c r="B42" s="4" t="s">
        <v>50</v>
      </c>
      <c r="C42" s="3" t="s">
        <v>11</v>
      </c>
      <c r="D42" s="3">
        <f>[1]Arkusz1!L43/10*8</f>
        <v>800</v>
      </c>
      <c r="E42" s="5"/>
      <c r="F42" s="6"/>
      <c r="G42" s="7"/>
      <c r="H42" s="6"/>
      <c r="I42" s="6"/>
    </row>
    <row r="43" spans="1:9">
      <c r="A43" s="3">
        <v>39</v>
      </c>
      <c r="B43" s="4" t="s">
        <v>51</v>
      </c>
      <c r="C43" s="3" t="s">
        <v>13</v>
      </c>
      <c r="D43" s="3">
        <f>[1]Arkusz1!L44/10*8</f>
        <v>240</v>
      </c>
      <c r="E43" s="5"/>
      <c r="F43" s="6"/>
      <c r="G43" s="7"/>
      <c r="H43" s="6"/>
      <c r="I43" s="6"/>
    </row>
    <row r="44" spans="1:9">
      <c r="A44" s="3">
        <v>40</v>
      </c>
      <c r="B44" s="4" t="s">
        <v>52</v>
      </c>
      <c r="C44" s="3" t="s">
        <v>13</v>
      </c>
      <c r="D44" s="3">
        <f>[1]Arkusz1!L45/10*8</f>
        <v>112</v>
      </c>
      <c r="E44" s="5"/>
      <c r="F44" s="6"/>
      <c r="G44" s="7"/>
      <c r="H44" s="6"/>
      <c r="I44" s="6"/>
    </row>
    <row r="45" spans="1:9">
      <c r="A45" s="3">
        <v>41</v>
      </c>
      <c r="B45" s="4" t="s">
        <v>53</v>
      </c>
      <c r="C45" s="3" t="s">
        <v>13</v>
      </c>
      <c r="D45" s="3">
        <f>[1]Arkusz1!L46/10*8</f>
        <v>600</v>
      </c>
      <c r="E45" s="5"/>
      <c r="F45" s="6"/>
      <c r="G45" s="7"/>
      <c r="H45" s="6"/>
      <c r="I45" s="6"/>
    </row>
    <row r="46" spans="1:9">
      <c r="A46" s="3">
        <v>42</v>
      </c>
      <c r="B46" s="4" t="s">
        <v>54</v>
      </c>
      <c r="C46" s="3" t="s">
        <v>13</v>
      </c>
      <c r="D46" s="3">
        <f>[1]Arkusz1!L47/10*8</f>
        <v>64</v>
      </c>
      <c r="E46" s="5"/>
      <c r="F46" s="6"/>
      <c r="G46" s="7"/>
      <c r="H46" s="6"/>
      <c r="I46" s="6"/>
    </row>
    <row r="47" spans="1:9">
      <c r="A47" s="3">
        <v>43</v>
      </c>
      <c r="B47" s="4" t="s">
        <v>55</v>
      </c>
      <c r="C47" s="12" t="s">
        <v>11</v>
      </c>
      <c r="D47" s="3">
        <f>[1]Arkusz1!L48/10*8</f>
        <v>2800</v>
      </c>
      <c r="E47" s="5"/>
      <c r="F47" s="6"/>
      <c r="G47" s="7"/>
      <c r="H47" s="6"/>
      <c r="I47" s="6"/>
    </row>
    <row r="48" spans="1:9">
      <c r="A48" s="3">
        <v>44</v>
      </c>
      <c r="B48" s="4" t="s">
        <v>56</v>
      </c>
      <c r="C48" s="3" t="s">
        <v>13</v>
      </c>
      <c r="D48" s="3">
        <f>[1]Arkusz1!L49/10*8</f>
        <v>48</v>
      </c>
      <c r="E48" s="6"/>
      <c r="F48" s="6"/>
      <c r="G48" s="7"/>
      <c r="H48" s="6"/>
      <c r="I48" s="6"/>
    </row>
    <row r="49" spans="1:9" ht="29.25" customHeight="1">
      <c r="A49" s="17"/>
      <c r="B49" s="18"/>
      <c r="E49" s="13" t="s">
        <v>57</v>
      </c>
      <c r="F49" s="14"/>
      <c r="G49" s="15"/>
      <c r="H49" s="16"/>
      <c r="I49" s="14"/>
    </row>
    <row r="50" spans="1:9">
      <c r="A50" s="17"/>
      <c r="B50" s="18"/>
    </row>
    <row r="51" spans="1:9">
      <c r="A51" s="17"/>
      <c r="B51" s="18"/>
    </row>
    <row r="52" spans="1:9">
      <c r="A52" s="17"/>
      <c r="B52" s="18"/>
    </row>
  </sheetData>
  <mergeCells count="3">
    <mergeCell ref="A1:I1"/>
    <mergeCell ref="A2:I2"/>
    <mergeCell ref="A3:I3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2006-09-22T13:37:51Z</dcterms:created>
  <dcterms:modified xsi:type="dcterms:W3CDTF">2017-01-30T18:06:12Z</dcterms:modified>
</cp:coreProperties>
</file>